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3"/>
  <workbookPr autoCompressPictures="0"/>
  <mc:AlternateContent xmlns:mc="http://schemas.openxmlformats.org/markup-compatibility/2006">
    <mc:Choice Requires="x15">
      <x15ac:absPath xmlns:x15ac="http://schemas.microsoft.com/office/spreadsheetml/2010/11/ac" url="/Users/femke/Dropbox/FinZZP met team/Gratis weggevers en downloads/bereken je uurtarief/"/>
    </mc:Choice>
  </mc:AlternateContent>
  <xr:revisionPtr revIDLastSave="0" documentId="13_ncr:1_{277CCC1E-BD4B-E644-977F-08193CF384BD}" xr6:coauthVersionLast="45" xr6:coauthVersionMax="45" xr10:uidLastSave="{00000000-0000-0000-0000-000000000000}"/>
  <bookViews>
    <workbookView showHorizontalScroll="0" showVerticalScroll="0" xWindow="20480" yWindow="1660" windowWidth="23860" windowHeight="19280" xr2:uid="{00000000-000D-0000-FFFF-FFFF00000000}"/>
  </bookViews>
  <sheets>
    <sheet name="Toelichting" sheetId="4" r:id="rId1"/>
    <sheet name="Omzet" sheetId="7" r:id="rId2"/>
    <sheet name="Bedrijfskosten" sheetId="5" r:id="rId3"/>
    <sheet name="Berekening uurtarief" sheetId="8" r:id="rId4"/>
  </sheets>
  <definedNames>
    <definedName name="_xlnm.Print_Area" localSheetId="3">'Berekening uurtarief'!$A$1:$C$54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33" i="5" l="1"/>
  <c r="B7" i="7" l="1"/>
  <c r="B8" i="8"/>
  <c r="B7" i="8"/>
  <c r="B6" i="8"/>
  <c r="B5" i="8"/>
  <c r="B14" i="8"/>
  <c r="B16" i="8" s="1"/>
  <c r="B21" i="8" s="1"/>
  <c r="B24" i="8" s="1"/>
  <c r="B9" i="8"/>
  <c r="B10" i="8"/>
  <c r="B9" i="7"/>
  <c r="B11" i="8" l="1"/>
  <c r="B25" i="8"/>
  <c r="B30" i="8"/>
  <c r="B40" i="8" s="1"/>
  <c r="B45" i="8" s="1"/>
  <c r="B4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Femke Hogema</author>
  </authors>
  <commentList>
    <comment ref="B3" authorId="0" shapeId="0" xr:uid="{00000000-0006-0000-0100-000001000000}">
      <text>
        <r>
          <rPr>
            <b/>
            <sz val="8"/>
            <color rgb="FF000000"/>
            <rFont val="Tahoma"/>
            <family val="2"/>
          </rPr>
          <t>Femke Hogema:</t>
        </r>
        <r>
          <rPr>
            <sz val="8"/>
            <color rgb="FF000000"/>
            <rFont val="Tahoma"/>
            <family val="2"/>
          </rPr>
          <t xml:space="preserve">
</t>
        </r>
        <r>
          <rPr>
            <sz val="8"/>
            <color rgb="FF000000"/>
            <rFont val="Tahoma"/>
            <family val="2"/>
          </rPr>
          <t xml:space="preserve">Het gewenste of minimaal vereiste bruto jaarinkomen in euro. 
</t>
        </r>
        <r>
          <rPr>
            <sz val="8"/>
            <color rgb="FF000000"/>
            <rFont val="Tahoma"/>
            <family val="2"/>
          </rPr>
          <t>Je kunt hier bijvoorbeeld het salaris invullen wat je verdiende in loondienst.</t>
        </r>
      </text>
    </comment>
    <comment ref="B4" authorId="0" shapeId="0" xr:uid="{00000000-0006-0000-0100-000002000000}">
      <text>
        <r>
          <rPr>
            <b/>
            <sz val="8"/>
            <color rgb="FF000000"/>
            <rFont val="Tahoma"/>
            <family val="2"/>
          </rPr>
          <t xml:space="preserve">Femke Hogema:
</t>
        </r>
        <r>
          <rPr>
            <sz val="8"/>
            <color rgb="FF000000"/>
            <rFont val="Tahoma"/>
            <family val="2"/>
          </rPr>
          <t>Het bedrag in euro wat je wilt toevoegen aan je buffer. Een buffer heb je nodig voor tijden waarin je onvoldoende opdrachten hebt om in je levensonderhoud te voorzien.</t>
        </r>
      </text>
    </comment>
    <comment ref="B5" authorId="0" shapeId="0" xr:uid="{00000000-0006-0000-0100-000003000000}">
      <text>
        <r>
          <rPr>
            <b/>
            <sz val="8"/>
            <color rgb="FF000000"/>
            <rFont val="Tahoma"/>
            <family val="2"/>
          </rPr>
          <t>Femke Hogema:</t>
        </r>
        <r>
          <rPr>
            <sz val="8"/>
            <color rgb="FF000000"/>
            <rFont val="Tahoma"/>
            <family val="2"/>
          </rPr>
          <t xml:space="preserve">
</t>
        </r>
        <r>
          <rPr>
            <sz val="8"/>
            <color rgb="FF000000"/>
            <rFont val="Tahoma"/>
            <family val="2"/>
          </rPr>
          <t>Vul hier de jaarpremie in van je lijfrenteverzekering, bankspaarproduct of ander product. Als je nog geen product hebt, kun je een bedrag schatten.</t>
        </r>
      </text>
    </comment>
    <comment ref="D5" authorId="0" shapeId="0" xr:uid="{00000000-0006-0000-0100-000004000000}">
      <text>
        <r>
          <rPr>
            <b/>
            <sz val="8"/>
            <color rgb="FF000000"/>
            <rFont val="Tahoma"/>
            <family val="2"/>
          </rPr>
          <t>Femke Hogema:</t>
        </r>
        <r>
          <rPr>
            <sz val="8"/>
            <color rgb="FF000000"/>
            <rFont val="Tahoma"/>
            <family val="2"/>
          </rPr>
          <t xml:space="preserve">
</t>
        </r>
        <r>
          <rPr>
            <sz val="8"/>
            <color rgb="FF000000"/>
            <rFont val="Tahoma"/>
            <family val="2"/>
          </rPr>
          <t>Ga met de muis over de cellen met het rode hoekje voor extra info.</t>
        </r>
      </text>
    </comment>
    <comment ref="B6" authorId="0" shapeId="0" xr:uid="{00000000-0006-0000-0100-000005000000}">
      <text>
        <r>
          <rPr>
            <b/>
            <sz val="8"/>
            <color rgb="FF000000"/>
            <rFont val="Tahoma"/>
            <family val="2"/>
          </rPr>
          <t>Femke Hogema:</t>
        </r>
        <r>
          <rPr>
            <sz val="8"/>
            <color rgb="FF000000"/>
            <rFont val="Tahoma"/>
            <family val="2"/>
          </rPr>
          <t xml:space="preserve">
</t>
        </r>
        <r>
          <rPr>
            <sz val="8"/>
            <color rgb="FF000000"/>
            <rFont val="Tahoma"/>
            <family val="2"/>
          </rPr>
          <t>Als je nog geen AOV verzekering hebt, kun je rekening houden met een jaarpremie van € 1.000 tot € 6.000</t>
        </r>
      </text>
    </comment>
    <comment ref="B7" authorId="0" shapeId="0" xr:uid="{00000000-0006-0000-0100-000006000000}">
      <text>
        <r>
          <rPr>
            <b/>
            <sz val="8"/>
            <color rgb="FF000000"/>
            <rFont val="Tahoma"/>
            <family val="2"/>
          </rPr>
          <t>Femke Hogema:</t>
        </r>
        <r>
          <rPr>
            <sz val="8"/>
            <color rgb="FF000000"/>
            <rFont val="Tahoma"/>
            <family val="2"/>
          </rPr>
          <t xml:space="preserve">
</t>
        </r>
        <r>
          <rPr>
            <sz val="8"/>
            <color rgb="FF000000"/>
            <rFont val="Tahoma"/>
            <family val="2"/>
          </rPr>
          <t xml:space="preserve">Vul de sheet 'Bedrijfskosten' in
</t>
        </r>
      </text>
    </comment>
    <comment ref="B8" authorId="0" shapeId="0" xr:uid="{00000000-0006-0000-0100-000007000000}">
      <text>
        <r>
          <rPr>
            <b/>
            <sz val="8"/>
            <color rgb="FF000000"/>
            <rFont val="Tahoma"/>
            <family val="2"/>
          </rPr>
          <t>Femke Hogema:</t>
        </r>
        <r>
          <rPr>
            <sz val="8"/>
            <color rgb="FF000000"/>
            <rFont val="Tahoma"/>
            <family val="2"/>
          </rPr>
          <t xml:space="preserve">
</t>
        </r>
        <r>
          <rPr>
            <sz val="8"/>
            <color rgb="FF000000"/>
            <rFont val="Tahoma"/>
            <family val="2"/>
          </rPr>
          <t>Voor uitleg zie de gratis training 'Bereken je uurtarief en verdien wat je waard bent' les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Femke Hogema</author>
  </authors>
  <commentList>
    <comment ref="B15" authorId="0" shapeId="0" xr:uid="{00000000-0006-0000-0300-000001000000}">
      <text>
        <r>
          <rPr>
            <b/>
            <sz val="8"/>
            <color rgb="FF000000"/>
            <rFont val="Tahoma"/>
            <family val="2"/>
          </rPr>
          <t>Femke Hogema:</t>
        </r>
        <r>
          <rPr>
            <sz val="8"/>
            <color rgb="FF000000"/>
            <rFont val="Tahoma"/>
            <family val="2"/>
          </rPr>
          <t xml:space="preserve">
</t>
        </r>
        <r>
          <rPr>
            <sz val="8"/>
            <color rgb="FF000000"/>
            <rFont val="Tahoma"/>
            <family val="2"/>
          </rPr>
          <t>2021 heeft 7 feestdagen. Aantal feestdagen kan per jaar verschillen.</t>
        </r>
      </text>
    </comment>
    <comment ref="B19" authorId="0" shapeId="0" xr:uid="{00000000-0006-0000-0300-000002000000}">
      <text>
        <r>
          <rPr>
            <b/>
            <sz val="8"/>
            <color rgb="FF000000"/>
            <rFont val="Tahoma"/>
            <family val="2"/>
          </rPr>
          <t>Femke Hogema:</t>
        </r>
        <r>
          <rPr>
            <sz val="8"/>
            <color rgb="FF000000"/>
            <rFont val="Tahoma"/>
            <family val="2"/>
          </rPr>
          <t xml:space="preserve">
</t>
        </r>
        <r>
          <rPr>
            <sz val="8"/>
            <color rgb="FF000000"/>
            <rFont val="Tahoma"/>
            <family val="2"/>
          </rPr>
          <t>Aantal vakantiedagen in een jaar.</t>
        </r>
      </text>
    </comment>
    <comment ref="B20" authorId="0" shapeId="0" xr:uid="{00000000-0006-0000-0300-000003000000}">
      <text>
        <r>
          <rPr>
            <b/>
            <sz val="8"/>
            <color rgb="FF000000"/>
            <rFont val="Tahoma"/>
            <family val="2"/>
          </rPr>
          <t>Femke Hogema:</t>
        </r>
        <r>
          <rPr>
            <sz val="8"/>
            <color rgb="FF000000"/>
            <rFont val="Tahoma"/>
            <family val="2"/>
          </rPr>
          <t xml:space="preserve">
</t>
        </r>
        <r>
          <rPr>
            <sz val="8"/>
            <color rgb="FF000000"/>
            <rFont val="Tahoma"/>
            <family val="2"/>
          </rPr>
          <t>Aantal dagen wat je verwacht ziek te zijn in een jaar.</t>
        </r>
      </text>
    </comment>
    <comment ref="B23" authorId="0" shapeId="0" xr:uid="{00000000-0006-0000-0300-000004000000}">
      <text>
        <r>
          <rPr>
            <b/>
            <sz val="8"/>
            <color rgb="FF000000"/>
            <rFont val="Tahoma"/>
            <family val="2"/>
          </rPr>
          <t>Femke Hogema:</t>
        </r>
        <r>
          <rPr>
            <sz val="8"/>
            <color rgb="FF000000"/>
            <rFont val="Tahoma"/>
            <family val="2"/>
          </rPr>
          <t xml:space="preserve">
</t>
        </r>
        <r>
          <rPr>
            <sz val="8"/>
            <color rgb="FF000000"/>
            <rFont val="Tahoma"/>
            <family val="2"/>
          </rPr>
          <t xml:space="preserve">Wanneer je 4 dagen ten behoeve van je onderneming werkt vul je hier 80 in, 
</t>
        </r>
        <r>
          <rPr>
            <sz val="8"/>
            <color rgb="FF000000"/>
            <rFont val="Tahoma"/>
            <family val="2"/>
          </rPr>
          <t xml:space="preserve">3 dagen 60 etc.
</t>
        </r>
        <r>
          <rPr>
            <sz val="8"/>
            <color rgb="FF000000"/>
            <rFont val="Tahoma"/>
            <family val="2"/>
          </rPr>
          <t>(het % teken verschijnt vanzelf, type dit niet in)</t>
        </r>
      </text>
    </comment>
    <comment ref="B25" authorId="0" shapeId="0" xr:uid="{00000000-0006-0000-0300-000005000000}">
      <text>
        <r>
          <rPr>
            <b/>
            <sz val="9"/>
            <color rgb="FF000000"/>
            <rFont val="Arial"/>
            <family val="2"/>
          </rPr>
          <t>Femke Hogema:</t>
        </r>
        <r>
          <rPr>
            <sz val="9"/>
            <color rgb="FF000000"/>
            <rFont val="Arial"/>
            <family val="2"/>
          </rPr>
          <t xml:space="preserve">
</t>
        </r>
        <r>
          <rPr>
            <sz val="9"/>
            <color rgb="FF000000"/>
            <rFont val="Arial"/>
            <family val="2"/>
          </rPr>
          <t>In een jaar zitten natuurlijk 52 weken, maar dit is het aantal werkweken waar we mee rekenen</t>
        </r>
      </text>
    </comment>
    <comment ref="B28" authorId="0" shapeId="0" xr:uid="{00000000-0006-0000-0300-000006000000}">
      <text>
        <r>
          <rPr>
            <b/>
            <sz val="8"/>
            <color rgb="FF000000"/>
            <rFont val="Tahoma"/>
            <family val="2"/>
          </rPr>
          <t>Femke Hogema:</t>
        </r>
        <r>
          <rPr>
            <sz val="8"/>
            <color rgb="FF000000"/>
            <rFont val="Tahoma"/>
            <family val="2"/>
          </rPr>
          <t xml:space="preserve">
</t>
        </r>
        <r>
          <rPr>
            <sz val="8"/>
            <color rgb="FF000000"/>
            <rFont val="Tahoma"/>
            <family val="2"/>
          </rPr>
          <t xml:space="preserve">Aantal dagen wat je verwacht te besteden aan studie in een jaar.
</t>
        </r>
      </text>
    </comment>
    <comment ref="B35" authorId="0" shapeId="0" xr:uid="{00000000-0006-0000-0300-000007000000}">
      <text>
        <r>
          <rPr>
            <b/>
            <sz val="8"/>
            <color indexed="81"/>
            <rFont val="Tahoma"/>
            <family val="2"/>
          </rPr>
          <t>Femke Hogema:</t>
        </r>
        <r>
          <rPr>
            <sz val="8"/>
            <color indexed="81"/>
            <rFont val="Tahoma"/>
            <family val="2"/>
          </rPr>
          <t xml:space="preserve">
Hoeveel uur per werkweek besteed je aan marketing &amp; verkoop?
Vul hier een heel getal in bijv. 1, 2, 3 of 10, 15, 20 etc.</t>
        </r>
      </text>
    </comment>
    <comment ref="B36" authorId="0" shapeId="0" xr:uid="{00000000-0006-0000-0300-000008000000}">
      <text>
        <r>
          <rPr>
            <b/>
            <sz val="9"/>
            <color indexed="81"/>
            <rFont val="Arial"/>
            <family val="2"/>
          </rPr>
          <t>Femke Hogema:</t>
        </r>
        <r>
          <rPr>
            <sz val="9"/>
            <color indexed="81"/>
            <rFont val="Arial"/>
            <family val="2"/>
          </rPr>
          <t xml:space="preserve">
Hoeveel uur per week besteed je aan strategie &amp; ontwikkeling?
Vul hier een heel getal in bijv. 1, 2, 3 of 10, 15, 20 etc.</t>
        </r>
      </text>
    </comment>
    <comment ref="B37" authorId="0" shapeId="0" xr:uid="{00000000-0006-0000-0300-000009000000}">
      <text>
        <r>
          <rPr>
            <b/>
            <sz val="9"/>
            <color indexed="81"/>
            <rFont val="Arial"/>
            <family val="2"/>
          </rPr>
          <t>Femke Hogema:</t>
        </r>
        <r>
          <rPr>
            <sz val="9"/>
            <color indexed="81"/>
            <rFont val="Arial"/>
            <family val="2"/>
          </rPr>
          <t xml:space="preserve">
Hoeveel uur per week besteed je aan de boekhouding &amp; administarite? 
Vul hier een heel getal in bijv. 1, 2, 3 etc.</t>
        </r>
      </text>
    </comment>
    <comment ref="B38" authorId="0" shapeId="0" xr:uid="{00000000-0006-0000-0300-00000A000000}">
      <text>
        <r>
          <rPr>
            <b/>
            <sz val="8"/>
            <color indexed="81"/>
            <rFont val="Tahoma"/>
            <family val="2"/>
          </rPr>
          <t xml:space="preserve">Femke Hogema:
</t>
        </r>
        <r>
          <rPr>
            <sz val="8"/>
            <color indexed="81"/>
            <rFont val="Tahoma"/>
            <family val="2"/>
          </rPr>
          <t xml:space="preserve">Hoeveel uur per week besteed je aan…… zelf in te vullen niet-declarabele uren? 
Vul hier een heel getal in bijv. 1, 5, 10 etc.
</t>
        </r>
      </text>
    </comment>
  </commentList>
</comments>
</file>

<file path=xl/sharedStrings.xml><?xml version="1.0" encoding="utf-8"?>
<sst xmlns="http://schemas.openxmlformats.org/spreadsheetml/2006/main" count="117" uniqueCount="97">
  <si>
    <t>Studiedagen</t>
  </si>
  <si>
    <t>Jaarinkomen (bruto)</t>
  </si>
  <si>
    <t>Totaal benodigde omzet</t>
  </si>
  <si>
    <t xml:space="preserve">Feestdagen </t>
  </si>
  <si>
    <t>Parttime %</t>
  </si>
  <si>
    <t>Vul alleen de groene cellen in</t>
  </si>
  <si>
    <t>Disclaimer</t>
  </si>
  <si>
    <t>http://www.financienvoorzzpers.nl</t>
  </si>
  <si>
    <t>Zie voor meer informatie over Healthy Finance, Trainingen, Workshops of het boek Financiën voor ZZPers:</t>
  </si>
  <si>
    <t xml:space="preserve">Healthy Finance is niet aansprakelijkheid voor onjuiste uitkomsten, typ-fouten, programmerfouten of andere problemen met het gebruik van dit model. </t>
  </si>
  <si>
    <t>Uurtarief:</t>
  </si>
  <si>
    <t>Bedrijfskosten</t>
  </si>
  <si>
    <t>Het gebruik van dit model is geheel voor eigen risico. Cellen zijn niet beveiligd. Controleer zelf of de formules nog kloppen.</t>
  </si>
  <si>
    <t>Opbouw buffer (bruto)</t>
  </si>
  <si>
    <t>AOV premie per jaar</t>
  </si>
  <si>
    <t>Invulinstructies</t>
  </si>
  <si>
    <t>Kantoorartikelen</t>
  </si>
  <si>
    <t>Verzekeringen (niet AOV)</t>
  </si>
  <si>
    <t>Bankkosten</t>
  </si>
  <si>
    <t>Abonnementen/Lidmaatschappen</t>
  </si>
  <si>
    <t>In dagen</t>
  </si>
  <si>
    <t>Vul alleen de groene cellen in.</t>
  </si>
  <si>
    <t>Ga met de muis over de cellen met een rood driehoekje voor extra informatie.</t>
  </si>
  <si>
    <t>Totaal bedrijfskosten</t>
  </si>
  <si>
    <t>Totaal werkbaar per jaar</t>
  </si>
  <si>
    <t>Vakantiedagen</t>
  </si>
  <si>
    <t>(Excl. BTW)</t>
  </si>
  <si>
    <t>In dagen/jaar</t>
  </si>
  <si>
    <t>Werkbare dagen</t>
  </si>
  <si>
    <t>Subtotaal</t>
  </si>
  <si>
    <t>Berekening benodigde omzet:</t>
  </si>
  <si>
    <t>Niet declarabele dagen per jaar</t>
  </si>
  <si>
    <t>Arbeidsongeschikt / ziek</t>
  </si>
  <si>
    <t>Premie oudedagsvoorziening per jaar</t>
  </si>
  <si>
    <t>Website</t>
  </si>
  <si>
    <t>Visitekaartjes</t>
  </si>
  <si>
    <t>Reiskosten</t>
  </si>
  <si>
    <t>Accountant / boekhouder</t>
  </si>
  <si>
    <t>Software</t>
  </si>
  <si>
    <t>Inkoopkosten</t>
  </si>
  <si>
    <t>Inhuur derden</t>
  </si>
  <si>
    <t>Marketing</t>
  </si>
  <si>
    <t>Representatiekosten</t>
  </si>
  <si>
    <t>Telefoonkosten</t>
  </si>
  <si>
    <t>Vakliteratuur</t>
  </si>
  <si>
    <t>Drukwerk</t>
  </si>
  <si>
    <t>Automatisering</t>
  </si>
  <si>
    <t>Afschrijvingskosten</t>
  </si>
  <si>
    <t>computerkosten</t>
  </si>
  <si>
    <t>Cursussen / opleidingen</t>
  </si>
  <si>
    <t>Huur kantoor</t>
  </si>
  <si>
    <t>Rekenmodel uurtarief ZZP-er</t>
  </si>
  <si>
    <t>'Overwinst'</t>
  </si>
  <si>
    <t xml:space="preserve">Niet declarabele dagen </t>
  </si>
  <si>
    <t>Administratie: in uren per week</t>
  </si>
  <si>
    <t>In uren per week</t>
  </si>
  <si>
    <t>In dagen per jaar</t>
  </si>
  <si>
    <t>Overig (zelf in te vullen)</t>
  </si>
  <si>
    <t>(wijkt alleen af als je PT werkt)</t>
  </si>
  <si>
    <t>Werkdagen</t>
  </si>
  <si>
    <t xml:space="preserve">Niet declarabele uren </t>
  </si>
  <si>
    <t>Aantal werkweken</t>
  </si>
  <si>
    <t>Totaal declarabele uren</t>
  </si>
  <si>
    <t>Een goed uurtarief is:</t>
  </si>
  <si>
    <t xml:space="preserve">1. kostendekkend </t>
  </si>
  <si>
    <t>Dit model hoort bij de gratis training 'Bereken je uurtarief en verdien wat je waard bent'</t>
  </si>
  <si>
    <t>2. winstgevend
3. Marktconform</t>
  </si>
  <si>
    <t xml:space="preserve">Je minimale uurtarief bereken je door alle kosten, buffers en je benodigde inkomen bij elkaar op te tellen en dit te delen door het aantal uur wat je verwacht te kunnen factureren. </t>
  </si>
  <si>
    <t xml:space="preserve">Bereken je minimale uurtarief </t>
  </si>
  <si>
    <t>vul sheet 'Bedrijfskosten' in</t>
  </si>
  <si>
    <t>….</t>
  </si>
  <si>
    <t>Vul sheet 'Omzet' in</t>
  </si>
  <si>
    <t>Vul  sheet 'Bedrijfskosten' in</t>
  </si>
  <si>
    <t>"Overwinst"</t>
  </si>
  <si>
    <t>Getal tussen 1-100 (zonder %-teken)</t>
  </si>
  <si>
    <t>Dit sheet is onderdeel van de training 'Bereken je uurtarief en verdien wat je waard bent'</t>
  </si>
  <si>
    <t xml:space="preserve">Om te beoordelen of je uurtarief kostendekkend en winstgevend is, is het van belang om je minimale uurtarief te berekenen. Daarvoor kan je dit model gebruiken. </t>
  </si>
  <si>
    <t xml:space="preserve">Copyright </t>
  </si>
  <si>
    <t>Healthy Finance stelt dit model gratis ter beschikking aan haar klanten en relaties. Het model is voor eigen gebruik.</t>
  </si>
  <si>
    <t xml:space="preserve">Het is niet toegestaan dit model te verveelvoudigen, te verkopen, openbaar te maken, op internet te plaatsen </t>
  </si>
  <si>
    <t>of commercieel te exploiteren zonder voorafgaande schriftelijke toestemming van Healthy Finance</t>
  </si>
  <si>
    <t>Dit model is gemaakt door Healthy Finance. Healthy Finance stelt dit model ter beschikking als hulpmiddel.</t>
  </si>
  <si>
    <t xml:space="preserve">nb: uiteraard hangt het aantal uren </t>
  </si>
  <si>
    <t>dat je werkelijk kunt declareren af van je opdrachten</t>
  </si>
  <si>
    <t>Schrijf je in voor de gratis training op: http://www.financienvoorzzpers.nl/gratis</t>
  </si>
  <si>
    <t>Marketing en verkoop: in uren  per week</t>
  </si>
  <si>
    <t>Strategie &amp; ontwikkeling</t>
  </si>
  <si>
    <t xml:space="preserve">Het is niet mogelijk om rekening te houden met de te betalen inkomstenbelasting. In dit model ga ik uit van een bruto 'inkomen'. </t>
  </si>
  <si>
    <t>De daadwerkelijk te betalen inkomstenbelasting bereken je via www.ibzzp.nl</t>
  </si>
  <si>
    <t>http://www.financienvoorzzpers.nl/gratis</t>
  </si>
  <si>
    <t>Uurtarief*</t>
  </si>
  <si>
    <t>Dagtarief*</t>
  </si>
  <si>
    <t xml:space="preserve"> om de juiste belastinglast (inkomstenbelasting / vennootschapsbelasting) mee te nemen in deze berekening. </t>
  </si>
  <si>
    <t>* In verband met persoonlijke omstandigheden, aftrekposten, rechtsvorm en meer, is het niet mogelijk</t>
  </si>
  <si>
    <t>Heb je tips hoe dit sheet verbeterd kan worden, aarzel dan niet een mail te sturen naar team@healthyfinance.nl</t>
  </si>
  <si>
    <t>versie: okt 2020</t>
  </si>
  <si>
    <t>Berekening werkbare dagen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</si>
</sst>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quot;€&quot;\ * #,##0.00_-;_-&quot;€&quot;\ * #,##0.00\-;_-&quot;€&quot;\ * &quot;-&quot;??_-;_-@_-"/>
    <numFmt numFmtId="166" formatCode="_-* #,##0_-;_-* #,##0\-;_-* &quot;-&quot;??_-;_-@_-"/>
    <numFmt numFmtId="167" formatCode="_-&quot;€&quot;&quot; &quot;* #,##0_-;_-&quot;€&quot;&quot; &quot;* #,##0\-;_-&quot;€&quot;&quot; &quot;* &quot;-&quot;??_-;_-@_-"/>
  </numFmts>
  <fonts count="31" x14ac:knownFonts="1">
    <font>
      <sz val="10"/>
      <name val="Arial"/>
    </font>
    <font>
      <sz val="10"/>
      <name val="Arial"/>
      <family val="2"/>
    </font>
    <font>
      <sz val="8"/>
      <name val="Arial"/>
      <family val="2"/>
    </font>
    <font>
      <u/>
      <sz val="10"/>
      <color indexed="12"/>
      <name val="Arial"/>
      <family val="2"/>
    </font>
    <font>
      <sz val="8"/>
      <color indexed="81"/>
      <name val="Tahoma"/>
      <family val="2"/>
    </font>
    <font>
      <b/>
      <sz val="8"/>
      <color indexed="81"/>
      <name val="Tahoma"/>
      <family val="2"/>
    </font>
    <font>
      <sz val="10"/>
      <name val="Calibri"/>
      <family val="2"/>
    </font>
    <font>
      <b/>
      <u val="singleAccounting"/>
      <sz val="10"/>
      <name val="Calibri"/>
      <family val="2"/>
    </font>
    <font>
      <sz val="11"/>
      <name val="Calibri"/>
      <family val="2"/>
    </font>
    <font>
      <b/>
      <u val="singleAccounting"/>
      <sz val="12"/>
      <name val="Century Gothic"/>
      <family val="1"/>
    </font>
    <font>
      <b/>
      <sz val="12"/>
      <name val="Century Gothic"/>
      <family val="1"/>
    </font>
    <font>
      <sz val="12"/>
      <name val="Century Gothic"/>
      <family val="1"/>
    </font>
    <font>
      <i/>
      <sz val="12"/>
      <name val="Century Gothic"/>
      <family val="1"/>
    </font>
    <font>
      <b/>
      <sz val="14"/>
      <color indexed="62"/>
      <name val="Century Gothic"/>
      <family val="1"/>
    </font>
    <font>
      <sz val="11"/>
      <name val="Century Gothic"/>
      <family val="1"/>
    </font>
    <font>
      <b/>
      <sz val="11"/>
      <color indexed="62"/>
      <name val="Century Gothic"/>
      <family val="1"/>
    </font>
    <font>
      <sz val="11"/>
      <color indexed="62"/>
      <name val="Century Gothic"/>
      <family val="1"/>
    </font>
    <font>
      <b/>
      <u/>
      <sz val="11"/>
      <color indexed="12"/>
      <name val="Century Gothic"/>
      <family val="1"/>
    </font>
    <font>
      <sz val="9"/>
      <color indexed="81"/>
      <name val="Arial"/>
      <family val="2"/>
    </font>
    <font>
      <b/>
      <sz val="9"/>
      <color indexed="81"/>
      <name val="Arial"/>
      <family val="2"/>
    </font>
    <font>
      <sz val="10"/>
      <name val="Century Gothic"/>
      <family val="1"/>
    </font>
    <font>
      <b/>
      <sz val="14"/>
      <color rgb="FFFF6600"/>
      <name val="Century Gothic"/>
      <family val="1"/>
    </font>
    <font>
      <b/>
      <sz val="12"/>
      <color theme="0"/>
      <name val="Century Gothic"/>
      <family val="1"/>
    </font>
    <font>
      <sz val="11"/>
      <color rgb="FF0070C0"/>
      <name val="Lucida Grande"/>
      <family val="2"/>
    </font>
    <font>
      <b/>
      <sz val="11"/>
      <color indexed="62"/>
      <name val="Century Gothic"/>
      <family val="2"/>
    </font>
    <font>
      <sz val="11"/>
      <color indexed="62"/>
      <name val="Century Gothic"/>
      <family val="2"/>
    </font>
    <font>
      <u/>
      <sz val="10"/>
      <color theme="11"/>
      <name val="Arial"/>
      <family val="2"/>
    </font>
    <font>
      <b/>
      <sz val="8"/>
      <color rgb="FF000000"/>
      <name val="Tahoma"/>
      <family val="2"/>
    </font>
    <font>
      <sz val="8"/>
      <color rgb="FF000000"/>
      <name val="Tahoma"/>
      <family val="2"/>
    </font>
    <font>
      <b/>
      <sz val="9"/>
      <color rgb="FF000000"/>
      <name val="Arial"/>
      <family val="2"/>
    </font>
    <font>
      <sz val="9"/>
      <color rgb="FF000000"/>
      <name val="Arial"/>
      <family val="2"/>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FF6600"/>
        <bgColor indexed="64"/>
      </patternFill>
    </fill>
    <fill>
      <patternFill patternType="solid">
        <fgColor theme="0"/>
        <bgColor indexed="64"/>
      </patternFill>
    </fill>
  </fills>
  <borders count="8">
    <border>
      <left/>
      <right/>
      <top/>
      <bottom/>
      <diagonal/>
    </border>
    <border>
      <left/>
      <right/>
      <top style="thin">
        <color auto="1"/>
      </top>
      <bottom style="double">
        <color auto="1"/>
      </bottom>
      <diagonal/>
    </border>
    <border>
      <left/>
      <right/>
      <top style="thin">
        <color auto="1"/>
      </top>
      <bottom style="medium">
        <color auto="1"/>
      </bottom>
      <diagonal/>
    </border>
    <border>
      <left/>
      <right/>
      <top/>
      <bottom style="thin">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165" fontId="1" fillId="0" borderId="0" applyFont="0" applyFill="0" applyBorder="0" applyAlignment="0" applyProtection="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59">
    <xf numFmtId="0" fontId="0" fillId="0" borderId="0" xfId="0"/>
    <xf numFmtId="166" fontId="6" fillId="0" borderId="0" xfId="3" applyNumberFormat="1" applyFont="1"/>
    <xf numFmtId="166" fontId="6" fillId="2" borderId="0" xfId="3" applyNumberFormat="1" applyFont="1" applyFill="1" applyBorder="1"/>
    <xf numFmtId="166" fontId="6" fillId="0" borderId="0" xfId="3" applyNumberFormat="1" applyFont="1" applyBorder="1"/>
    <xf numFmtId="166" fontId="7" fillId="0" borderId="0" xfId="3" applyNumberFormat="1" applyFont="1"/>
    <xf numFmtId="0" fontId="8" fillId="0" borderId="0" xfId="0" applyFont="1"/>
    <xf numFmtId="166" fontId="9" fillId="0" borderId="0" xfId="3" applyNumberFormat="1" applyFont="1"/>
    <xf numFmtId="166" fontId="10" fillId="0" borderId="0" xfId="3" applyNumberFormat="1" applyFont="1" applyAlignment="1">
      <alignment horizontal="center"/>
    </xf>
    <xf numFmtId="0" fontId="11" fillId="0" borderId="0" xfId="0" applyFont="1"/>
    <xf numFmtId="166" fontId="11" fillId="0" borderId="0" xfId="3" applyNumberFormat="1" applyFont="1"/>
    <xf numFmtId="166" fontId="10" fillId="0" borderId="0" xfId="3" applyNumberFormat="1" applyFont="1" applyAlignment="1">
      <alignment horizontal="right"/>
    </xf>
    <xf numFmtId="167" fontId="10" fillId="0" borderId="1" xfId="5" applyNumberFormat="1" applyFont="1" applyBorder="1"/>
    <xf numFmtId="0" fontId="10" fillId="0" borderId="0" xfId="3" applyNumberFormat="1" applyFont="1" applyAlignment="1">
      <alignment horizontal="center"/>
    </xf>
    <xf numFmtId="166" fontId="11" fillId="3" borderId="0" xfId="3" applyNumberFormat="1" applyFont="1" applyFill="1"/>
    <xf numFmtId="167" fontId="11" fillId="3" borderId="0" xfId="5" applyNumberFormat="1" applyFont="1" applyFill="1" applyProtection="1">
      <protection locked="0"/>
    </xf>
    <xf numFmtId="166" fontId="10" fillId="0" borderId="0" xfId="3" applyNumberFormat="1" applyFont="1"/>
    <xf numFmtId="167" fontId="11" fillId="2" borderId="0" xfId="1" applyNumberFormat="1" applyFont="1" applyFill="1" applyProtection="1">
      <protection locked="0"/>
    </xf>
    <xf numFmtId="167" fontId="11" fillId="0" borderId="0" xfId="1" applyNumberFormat="1" applyFont="1"/>
    <xf numFmtId="167" fontId="10" fillId="0" borderId="2" xfId="1" applyNumberFormat="1" applyFont="1" applyBorder="1"/>
    <xf numFmtId="166" fontId="11" fillId="0" borderId="0" xfId="3" quotePrefix="1" applyNumberFormat="1" applyFont="1"/>
    <xf numFmtId="166" fontId="10" fillId="0" borderId="0" xfId="3" applyNumberFormat="1" applyFont="1" applyAlignment="1">
      <alignment horizontal="left"/>
    </xf>
    <xf numFmtId="166" fontId="11" fillId="0" borderId="0" xfId="3" applyNumberFormat="1" applyFont="1" applyAlignment="1">
      <alignment horizontal="left"/>
    </xf>
    <xf numFmtId="166" fontId="11" fillId="2" borderId="3" xfId="3" applyNumberFormat="1" applyFont="1" applyFill="1" applyBorder="1" applyProtection="1">
      <protection locked="0"/>
    </xf>
    <xf numFmtId="166" fontId="11" fillId="0" borderId="0" xfId="3" applyNumberFormat="1" applyFont="1" applyBorder="1"/>
    <xf numFmtId="166" fontId="11" fillId="2" borderId="0" xfId="3" applyNumberFormat="1" applyFont="1" applyFill="1" applyProtection="1">
      <protection locked="0"/>
    </xf>
    <xf numFmtId="166" fontId="10" fillId="0" borderId="2" xfId="3" applyNumberFormat="1" applyFont="1" applyBorder="1"/>
    <xf numFmtId="166" fontId="10" fillId="0" borderId="0" xfId="3" applyNumberFormat="1" applyFont="1" applyBorder="1"/>
    <xf numFmtId="166" fontId="10" fillId="0" borderId="4" xfId="3" applyNumberFormat="1" applyFont="1" applyBorder="1"/>
    <xf numFmtId="166" fontId="11" fillId="0" borderId="0" xfId="3" applyNumberFormat="1" applyFont="1" applyAlignment="1">
      <alignment horizontal="right"/>
    </xf>
    <xf numFmtId="9" fontId="11" fillId="2" borderId="0" xfId="4" applyFont="1" applyFill="1" applyProtection="1">
      <protection locked="0"/>
    </xf>
    <xf numFmtId="166" fontId="10" fillId="0" borderId="0" xfId="3" applyNumberFormat="1" applyFont="1" applyBorder="1" applyAlignment="1">
      <alignment horizontal="left"/>
    </xf>
    <xf numFmtId="166" fontId="12" fillId="0" borderId="0" xfId="3" applyNumberFormat="1" applyFont="1" applyBorder="1"/>
    <xf numFmtId="0" fontId="11" fillId="0" borderId="0" xfId="0" applyFont="1" applyBorder="1"/>
    <xf numFmtId="166" fontId="11" fillId="0" borderId="0" xfId="3" applyNumberFormat="1" applyFont="1" applyFill="1" applyProtection="1">
      <protection locked="0"/>
    </xf>
    <xf numFmtId="9" fontId="11" fillId="0" borderId="0" xfId="4" applyFont="1" applyFill="1" applyProtection="1">
      <protection locked="0"/>
    </xf>
    <xf numFmtId="9" fontId="11" fillId="0" borderId="0" xfId="4" applyFont="1"/>
    <xf numFmtId="0" fontId="13" fillId="0" borderId="0" xfId="0" applyFont="1"/>
    <xf numFmtId="0" fontId="14" fillId="0" borderId="0" xfId="0" applyFont="1"/>
    <xf numFmtId="0" fontId="15" fillId="0" borderId="0" xfId="0" applyFont="1"/>
    <xf numFmtId="0" fontId="16" fillId="0" borderId="0" xfId="0" applyFont="1"/>
    <xf numFmtId="0" fontId="16" fillId="0" borderId="0" xfId="0" applyFont="1" applyAlignment="1">
      <alignment horizontal="left" indent="1"/>
    </xf>
    <xf numFmtId="0" fontId="16" fillId="0" borderId="0" xfId="0" applyFont="1" applyAlignment="1">
      <alignment wrapText="1"/>
    </xf>
    <xf numFmtId="0" fontId="17" fillId="0" borderId="0" xfId="2" applyFont="1" applyAlignment="1" applyProtection="1"/>
    <xf numFmtId="0" fontId="16" fillId="0" borderId="0" xfId="0" applyFont="1" applyAlignment="1">
      <alignment horizontal="left" wrapText="1" indent="1"/>
    </xf>
    <xf numFmtId="0" fontId="21" fillId="0" borderId="0" xfId="0" applyFont="1"/>
    <xf numFmtId="167" fontId="11" fillId="0" borderId="0" xfId="1" applyNumberFormat="1" applyFont="1" applyFill="1" applyProtection="1">
      <protection locked="0"/>
    </xf>
    <xf numFmtId="166" fontId="11" fillId="0" borderId="0" xfId="3" applyNumberFormat="1" applyFont="1" applyFill="1" applyBorder="1"/>
    <xf numFmtId="164" fontId="10" fillId="4" borderId="5" xfId="3" applyFont="1" applyFill="1" applyBorder="1"/>
    <xf numFmtId="167" fontId="10" fillId="4" borderId="6" xfId="1" applyNumberFormat="1" applyFont="1" applyFill="1" applyBorder="1"/>
    <xf numFmtId="166" fontId="12" fillId="4" borderId="7" xfId="3" applyNumberFormat="1" applyFont="1" applyFill="1" applyBorder="1"/>
    <xf numFmtId="0" fontId="20" fillId="0" borderId="0" xfId="0" applyFont="1"/>
    <xf numFmtId="0" fontId="23" fillId="5" borderId="0" xfId="0" applyNumberFormat="1" applyFont="1" applyFill="1" applyBorder="1" applyAlignment="1"/>
    <xf numFmtId="0" fontId="24" fillId="0" borderId="0" xfId="0" applyFont="1"/>
    <xf numFmtId="0" fontId="25" fillId="0" borderId="0" xfId="0" applyFont="1"/>
    <xf numFmtId="166" fontId="12" fillId="0" borderId="0" xfId="3" applyNumberFormat="1" applyFont="1" applyBorder="1" applyAlignment="1">
      <alignment wrapText="1"/>
    </xf>
    <xf numFmtId="0" fontId="3" fillId="0" borderId="0" xfId="2" applyAlignment="1" applyProtection="1"/>
    <xf numFmtId="164" fontId="22" fillId="4" borderId="5" xfId="3" applyFont="1" applyFill="1" applyBorder="1" applyAlignment="1">
      <alignment horizontal="center"/>
    </xf>
    <xf numFmtId="164" fontId="22" fillId="4" borderId="6" xfId="3" applyFont="1" applyFill="1" applyBorder="1" applyAlignment="1">
      <alignment horizontal="center"/>
    </xf>
    <xf numFmtId="164" fontId="22" fillId="4" borderId="7" xfId="3" applyFont="1" applyFill="1" applyBorder="1" applyAlignment="1">
      <alignment horizontal="center"/>
    </xf>
  </cellXfs>
  <cellStyles count="8">
    <cellStyle name="Comma" xfId="3" builtinId="3"/>
    <cellStyle name="Currency" xfId="5" builtinId="4"/>
    <cellStyle name="Euro" xfId="1" xr:uid="{00000000-0005-0000-0000-000000000000}"/>
    <cellStyle name="Followed Hyperlink" xfId="6" builtinId="9" hidden="1"/>
    <cellStyle name="Followed Hyperlink" xfId="7" builtinId="9" hidden="1"/>
    <cellStyle name="Hyperlink" xfId="2" builtinId="8"/>
    <cellStyle name="Normal" xfId="0" builtinId="0"/>
    <cellStyle name="Per cent" xfId="4"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7362825</xdr:colOff>
      <xdr:row>26</xdr:row>
      <xdr:rowOff>85725</xdr:rowOff>
    </xdr:from>
    <xdr:to>
      <xdr:col>1</xdr:col>
      <xdr:colOff>10115550</xdr:colOff>
      <xdr:row>32</xdr:row>
      <xdr:rowOff>9525</xdr:rowOff>
    </xdr:to>
    <xdr:pic>
      <xdr:nvPicPr>
        <xdr:cNvPr id="2100" name="Picture 1" descr="logo-healthy-finance-rgb-72dpi.jpg">
          <a:extLst>
            <a:ext uri="{FF2B5EF4-FFF2-40B4-BE49-F238E27FC236}">
              <a16:creationId xmlns:a16="http://schemas.microsoft.com/office/drawing/2014/main" id="{00000000-0008-0000-0000-000034080000}"/>
            </a:ext>
          </a:extLst>
        </xdr:cNvPr>
        <xdr:cNvPicPr>
          <a:picLocks noChangeAspect="1"/>
        </xdr:cNvPicPr>
      </xdr:nvPicPr>
      <xdr:blipFill>
        <a:blip xmlns:r="http://schemas.openxmlformats.org/officeDocument/2006/relationships" r:embed="rId1" cstate="print"/>
        <a:srcRect/>
        <a:stretch>
          <a:fillRect/>
        </a:stretch>
      </xdr:blipFill>
      <xdr:spPr bwMode="auto">
        <a:xfrm>
          <a:off x="7581900" y="5514975"/>
          <a:ext cx="2752725" cy="1123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2</xdr:row>
      <xdr:rowOff>0</xdr:rowOff>
    </xdr:to>
    <xdr:sp macro="" textlink="">
      <xdr:nvSpPr>
        <xdr:cNvPr id="3" name="Rectangle 20">
          <a:extLst>
            <a:ext uri="{FF2B5EF4-FFF2-40B4-BE49-F238E27FC236}">
              <a16:creationId xmlns:a16="http://schemas.microsoft.com/office/drawing/2014/main" id="{00000000-0008-0000-0300-000003000000}"/>
            </a:ext>
          </a:extLst>
        </xdr:cNvPr>
        <xdr:cNvSpPr>
          <a:spLocks noChangeArrowheads="1"/>
        </xdr:cNvSpPr>
      </xdr:nvSpPr>
      <xdr:spPr bwMode="auto">
        <a:xfrm>
          <a:off x="508000" y="533400"/>
          <a:ext cx="4762500" cy="190500"/>
        </a:xfrm>
        <a:prstGeom prst="rect">
          <a:avLst/>
        </a:prstGeom>
        <a:noFill/>
        <a:ln w="9525">
          <a:solidFill>
            <a:srgbClr val="000000"/>
          </a:solidFill>
          <a:miter lim="800000"/>
          <a:headEnd/>
          <a:tailEnd/>
        </a:ln>
        <a:effectLst>
          <a:outerShdw blurRad="63500" dist="71842" dir="2700000" algn="ctr" rotWithShape="0">
            <a:srgbClr val="000000">
              <a:alpha val="50000"/>
            </a:srgbClr>
          </a:outerShdw>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 xmlns:a14="http://schemas.microsoft.com/office/drawing/2010/main" val="1"/>
          </a:ext>
        </a:extLst>
      </xdr:spPr>
      <xdr:txBody>
        <a:bodyPr rtlCol="0"/>
        <a:lstStyle/>
        <a:p>
          <a:endParaRPr lang="nl-NL"/>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inancienvoorzzpers.nl/"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www.financienvoorzzpers.nl/gratis"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7"/>
  <sheetViews>
    <sheetView showGridLines="0" showRowColHeaders="0" showZeros="0" tabSelected="1" showOutlineSymbols="0" workbookViewId="0">
      <selection activeCell="B33" sqref="B33"/>
    </sheetView>
  </sheetViews>
  <sheetFormatPr baseColWidth="10" defaultColWidth="9.1640625" defaultRowHeight="15" x14ac:dyDescent="0.2"/>
  <cols>
    <col min="1" max="1" width="3.33203125" style="5" customWidth="1"/>
    <col min="2" max="2" width="156.33203125" style="5" bestFit="1" customWidth="1"/>
    <col min="3" max="16384" width="9.1640625" style="5"/>
  </cols>
  <sheetData>
    <row r="1" spans="2:2" ht="18" x14ac:dyDescent="0.2">
      <c r="B1" s="36" t="s">
        <v>65</v>
      </c>
    </row>
    <row r="2" spans="2:2" ht="18" x14ac:dyDescent="0.2">
      <c r="B2" s="36"/>
    </row>
    <row r="3" spans="2:2" ht="18" x14ac:dyDescent="0.2">
      <c r="B3" s="44" t="s">
        <v>84</v>
      </c>
    </row>
    <row r="4" spans="2:2" x14ac:dyDescent="0.2">
      <c r="B4" s="37"/>
    </row>
    <row r="5" spans="2:2" x14ac:dyDescent="0.2">
      <c r="B5" s="38" t="s">
        <v>10</v>
      </c>
    </row>
    <row r="6" spans="2:2" x14ac:dyDescent="0.2">
      <c r="B6" s="39" t="s">
        <v>63</v>
      </c>
    </row>
    <row r="7" spans="2:2" x14ac:dyDescent="0.2">
      <c r="B7" s="40" t="s">
        <v>64</v>
      </c>
    </row>
    <row r="8" spans="2:2" ht="31" x14ac:dyDescent="0.2">
      <c r="B8" s="43" t="s">
        <v>66</v>
      </c>
    </row>
    <row r="9" spans="2:2" x14ac:dyDescent="0.2">
      <c r="B9" s="39" t="s">
        <v>76</v>
      </c>
    </row>
    <row r="10" spans="2:2" x14ac:dyDescent="0.2">
      <c r="B10" s="39"/>
    </row>
    <row r="11" spans="2:2" x14ac:dyDescent="0.2">
      <c r="B11" s="38" t="s">
        <v>68</v>
      </c>
    </row>
    <row r="12" spans="2:2" ht="31" x14ac:dyDescent="0.2">
      <c r="B12" s="41" t="s">
        <v>67</v>
      </c>
    </row>
    <row r="13" spans="2:2" x14ac:dyDescent="0.2">
      <c r="B13" s="39" t="s">
        <v>21</v>
      </c>
    </row>
    <row r="14" spans="2:2" x14ac:dyDescent="0.2">
      <c r="B14" s="39" t="s">
        <v>22</v>
      </c>
    </row>
    <row r="15" spans="2:2" x14ac:dyDescent="0.2">
      <c r="B15" s="39"/>
    </row>
    <row r="16" spans="2:2" x14ac:dyDescent="0.2">
      <c r="B16" s="38" t="s">
        <v>6</v>
      </c>
    </row>
    <row r="17" spans="2:2" x14ac:dyDescent="0.2">
      <c r="B17" s="53" t="s">
        <v>81</v>
      </c>
    </row>
    <row r="18" spans="2:2" x14ac:dyDescent="0.2">
      <c r="B18" s="39" t="s">
        <v>87</v>
      </c>
    </row>
    <row r="19" spans="2:2" x14ac:dyDescent="0.2">
      <c r="B19" s="39" t="s">
        <v>88</v>
      </c>
    </row>
    <row r="20" spans="2:2" x14ac:dyDescent="0.2">
      <c r="B20" s="39" t="s">
        <v>12</v>
      </c>
    </row>
    <row r="21" spans="2:2" x14ac:dyDescent="0.2">
      <c r="B21" s="39" t="s">
        <v>9</v>
      </c>
    </row>
    <row r="22" spans="2:2" x14ac:dyDescent="0.2">
      <c r="B22" s="39" t="s">
        <v>94</v>
      </c>
    </row>
    <row r="23" spans="2:2" x14ac:dyDescent="0.2">
      <c r="B23" s="39"/>
    </row>
    <row r="24" spans="2:2" x14ac:dyDescent="0.2">
      <c r="B24" s="52" t="s">
        <v>77</v>
      </c>
    </row>
    <row r="25" spans="2:2" x14ac:dyDescent="0.2">
      <c r="B25" s="53" t="s">
        <v>78</v>
      </c>
    </row>
    <row r="26" spans="2:2" x14ac:dyDescent="0.2">
      <c r="B26" s="53" t="s">
        <v>79</v>
      </c>
    </row>
    <row r="27" spans="2:2" x14ac:dyDescent="0.2">
      <c r="B27" s="53" t="s">
        <v>80</v>
      </c>
    </row>
    <row r="28" spans="2:2" x14ac:dyDescent="0.2">
      <c r="B28" s="51"/>
    </row>
    <row r="29" spans="2:2" x14ac:dyDescent="0.2">
      <c r="B29" s="38" t="s">
        <v>8</v>
      </c>
    </row>
    <row r="30" spans="2:2" x14ac:dyDescent="0.2">
      <c r="B30" s="42" t="s">
        <v>7</v>
      </c>
    </row>
    <row r="31" spans="2:2" x14ac:dyDescent="0.2">
      <c r="B31" s="37"/>
    </row>
    <row r="32" spans="2:2" x14ac:dyDescent="0.2">
      <c r="B32" s="37" t="s">
        <v>95</v>
      </c>
    </row>
    <row r="33" spans="2:2" x14ac:dyDescent="0.2">
      <c r="B33" s="37"/>
    </row>
    <row r="34" spans="2:2" x14ac:dyDescent="0.2">
      <c r="B34" s="37"/>
    </row>
    <row r="35" spans="2:2" x14ac:dyDescent="0.2">
      <c r="B35" s="37"/>
    </row>
    <row r="36" spans="2:2" x14ac:dyDescent="0.2">
      <c r="B36" s="37"/>
    </row>
    <row r="37" spans="2:2" x14ac:dyDescent="0.2">
      <c r="B37" s="37"/>
    </row>
  </sheetData>
  <sheetProtection selectLockedCells="1"/>
  <phoneticPr fontId="2" type="noConversion"/>
  <hyperlinks>
    <hyperlink ref="B30" r:id="rId1" xr:uid="{00000000-0004-0000-0000-000000000000}"/>
  </hyperlinks>
  <pageMargins left="0.75" right="0.75" top="1" bottom="1" header="0.5" footer="0.5"/>
  <pageSetup paperSize="9" orientation="portrait" verticalDpi="0"/>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10"/>
  <sheetViews>
    <sheetView zoomScale="140" zoomScaleNormal="140" workbookViewId="0">
      <selection activeCell="B8" sqref="B8"/>
    </sheetView>
  </sheetViews>
  <sheetFormatPr baseColWidth="10" defaultColWidth="15.83203125" defaultRowHeight="16" x14ac:dyDescent="0.2"/>
  <cols>
    <col min="1" max="1" width="39" style="8" bestFit="1" customWidth="1"/>
    <col min="2" max="2" width="22.33203125" style="8" customWidth="1"/>
    <col min="3" max="3" width="3" style="8" customWidth="1"/>
    <col min="4" max="4" width="22.33203125" style="8" bestFit="1" customWidth="1"/>
    <col min="5" max="16384" width="15.83203125" style="8"/>
  </cols>
  <sheetData>
    <row r="2" spans="1:4" ht="19" x14ac:dyDescent="0.35">
      <c r="A2" s="6" t="s">
        <v>30</v>
      </c>
      <c r="B2" s="7"/>
      <c r="D2" s="4" t="s">
        <v>15</v>
      </c>
    </row>
    <row r="3" spans="1:4" x14ac:dyDescent="0.2">
      <c r="A3" s="9" t="s">
        <v>1</v>
      </c>
      <c r="B3" s="16"/>
      <c r="D3" s="2" t="s">
        <v>5</v>
      </c>
    </row>
    <row r="4" spans="1:4" x14ac:dyDescent="0.2">
      <c r="A4" s="9" t="s">
        <v>13</v>
      </c>
      <c r="B4" s="16"/>
    </row>
    <row r="5" spans="1:4" x14ac:dyDescent="0.2">
      <c r="A5" s="9" t="s">
        <v>33</v>
      </c>
      <c r="B5" s="16"/>
      <c r="D5" s="3"/>
    </row>
    <row r="6" spans="1:4" x14ac:dyDescent="0.2">
      <c r="A6" s="9" t="s">
        <v>14</v>
      </c>
      <c r="B6" s="16"/>
    </row>
    <row r="7" spans="1:4" x14ac:dyDescent="0.2">
      <c r="A7" s="9" t="s">
        <v>11</v>
      </c>
      <c r="B7" s="17">
        <f>Bedrijfskosten!B33</f>
        <v>0</v>
      </c>
      <c r="C7" s="37" t="s">
        <v>69</v>
      </c>
    </row>
    <row r="8" spans="1:4" x14ac:dyDescent="0.2">
      <c r="A8" s="19" t="s">
        <v>52</v>
      </c>
      <c r="B8" s="16"/>
      <c r="D8" s="1"/>
    </row>
    <row r="9" spans="1:4" ht="17" thickBot="1" x14ac:dyDescent="0.25">
      <c r="A9" s="15" t="s">
        <v>2</v>
      </c>
      <c r="B9" s="18">
        <f>SUM(B3:B8)</f>
        <v>0</v>
      </c>
      <c r="D9" s="1"/>
    </row>
    <row r="10" spans="1:4" x14ac:dyDescent="0.2">
      <c r="D10" s="1"/>
    </row>
  </sheetData>
  <dataValidations count="1">
    <dataValidation allowBlank="1" showInputMessage="1" sqref="B7" xr:uid="{00000000-0002-0000-0100-000000000000}"/>
  </dataValidations>
  <pageMargins left="0.75" right="0.75" top="1" bottom="1" header="0.5" footer="0.5"/>
  <pageSetup paperSize="9"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7"/>
  <sheetViews>
    <sheetView workbookViewId="0">
      <selection activeCell="B2" sqref="B2"/>
    </sheetView>
  </sheetViews>
  <sheetFormatPr baseColWidth="10" defaultColWidth="10.83203125" defaultRowHeight="16" x14ac:dyDescent="0.2"/>
  <cols>
    <col min="1" max="1" width="36.83203125" style="8" bestFit="1" customWidth="1"/>
    <col min="2" max="2" width="18" style="8" customWidth="1"/>
    <col min="3" max="16384" width="10.83203125" style="8"/>
  </cols>
  <sheetData>
    <row r="1" spans="1:2" ht="19" x14ac:dyDescent="0.35">
      <c r="A1" s="6" t="s">
        <v>11</v>
      </c>
      <c r="B1" s="12">
        <v>2021</v>
      </c>
    </row>
    <row r="2" spans="1:2" s="9" customFormat="1" x14ac:dyDescent="0.2">
      <c r="A2" s="9" t="s">
        <v>34</v>
      </c>
      <c r="B2" s="13"/>
    </row>
    <row r="3" spans="1:2" s="9" customFormat="1" x14ac:dyDescent="0.2">
      <c r="A3" s="9" t="s">
        <v>35</v>
      </c>
      <c r="B3" s="13"/>
    </row>
    <row r="4" spans="1:2" s="9" customFormat="1" x14ac:dyDescent="0.2">
      <c r="A4" s="9" t="s">
        <v>17</v>
      </c>
      <c r="B4" s="13"/>
    </row>
    <row r="5" spans="1:2" s="9" customFormat="1" x14ac:dyDescent="0.2">
      <c r="A5" s="9" t="s">
        <v>36</v>
      </c>
      <c r="B5" s="13"/>
    </row>
    <row r="6" spans="1:2" s="9" customFormat="1" x14ac:dyDescent="0.2">
      <c r="A6" s="9" t="s">
        <v>16</v>
      </c>
      <c r="B6" s="13"/>
    </row>
    <row r="7" spans="1:2" s="9" customFormat="1" x14ac:dyDescent="0.2">
      <c r="A7" s="9" t="s">
        <v>37</v>
      </c>
      <c r="B7" s="13"/>
    </row>
    <row r="8" spans="1:2" s="9" customFormat="1" x14ac:dyDescent="0.2">
      <c r="A8" s="9" t="s">
        <v>49</v>
      </c>
      <c r="B8" s="13"/>
    </row>
    <row r="9" spans="1:2" s="9" customFormat="1" x14ac:dyDescent="0.2">
      <c r="A9" s="9" t="s">
        <v>50</v>
      </c>
      <c r="B9" s="13"/>
    </row>
    <row r="10" spans="1:2" s="9" customFormat="1" x14ac:dyDescent="0.2">
      <c r="A10" s="9" t="s">
        <v>38</v>
      </c>
      <c r="B10" s="13"/>
    </row>
    <row r="11" spans="1:2" s="9" customFormat="1" x14ac:dyDescent="0.2">
      <c r="A11" s="9" t="s">
        <v>48</v>
      </c>
      <c r="B11" s="13"/>
    </row>
    <row r="12" spans="1:2" s="9" customFormat="1" x14ac:dyDescent="0.2">
      <c r="A12" s="9" t="s">
        <v>39</v>
      </c>
      <c r="B12" s="13"/>
    </row>
    <row r="13" spans="1:2" s="9" customFormat="1" x14ac:dyDescent="0.2">
      <c r="A13" s="9" t="s">
        <v>40</v>
      </c>
      <c r="B13" s="13"/>
    </row>
    <row r="14" spans="1:2" s="9" customFormat="1" x14ac:dyDescent="0.2">
      <c r="A14" s="9" t="s">
        <v>41</v>
      </c>
      <c r="B14" s="13"/>
    </row>
    <row r="15" spans="1:2" s="9" customFormat="1" x14ac:dyDescent="0.2">
      <c r="A15" s="9" t="s">
        <v>42</v>
      </c>
      <c r="B15" s="13"/>
    </row>
    <row r="16" spans="1:2" s="9" customFormat="1" x14ac:dyDescent="0.2">
      <c r="A16" s="9" t="s">
        <v>43</v>
      </c>
      <c r="B16" s="13"/>
    </row>
    <row r="17" spans="1:2" s="9" customFormat="1" x14ac:dyDescent="0.2">
      <c r="A17" s="9" t="s">
        <v>44</v>
      </c>
      <c r="B17" s="13"/>
    </row>
    <row r="18" spans="1:2" s="9" customFormat="1" x14ac:dyDescent="0.2">
      <c r="A18" s="9" t="s">
        <v>45</v>
      </c>
      <c r="B18" s="13"/>
    </row>
    <row r="19" spans="1:2" s="9" customFormat="1" x14ac:dyDescent="0.2">
      <c r="A19" s="9" t="s">
        <v>46</v>
      </c>
      <c r="B19" s="13"/>
    </row>
    <row r="20" spans="1:2" s="9" customFormat="1" x14ac:dyDescent="0.2">
      <c r="A20" s="9" t="s">
        <v>47</v>
      </c>
      <c r="B20" s="13"/>
    </row>
    <row r="21" spans="1:2" s="9" customFormat="1" x14ac:dyDescent="0.2">
      <c r="A21" s="9" t="s">
        <v>18</v>
      </c>
      <c r="B21" s="13"/>
    </row>
    <row r="22" spans="1:2" s="9" customFormat="1" x14ac:dyDescent="0.2">
      <c r="A22" s="9" t="s">
        <v>19</v>
      </c>
      <c r="B22" s="13"/>
    </row>
    <row r="23" spans="1:2" s="9" customFormat="1" x14ac:dyDescent="0.2">
      <c r="A23" s="9" t="s">
        <v>70</v>
      </c>
      <c r="B23" s="13"/>
    </row>
    <row r="24" spans="1:2" s="9" customFormat="1" x14ac:dyDescent="0.2">
      <c r="B24" s="13"/>
    </row>
    <row r="25" spans="1:2" s="9" customFormat="1" x14ac:dyDescent="0.2">
      <c r="B25" s="13"/>
    </row>
    <row r="26" spans="1:2" s="9" customFormat="1" x14ac:dyDescent="0.2">
      <c r="B26" s="13"/>
    </row>
    <row r="27" spans="1:2" s="9" customFormat="1" x14ac:dyDescent="0.2">
      <c r="B27" s="13"/>
    </row>
    <row r="28" spans="1:2" s="9" customFormat="1" x14ac:dyDescent="0.2">
      <c r="B28" s="13"/>
    </row>
    <row r="29" spans="1:2" s="9" customFormat="1" x14ac:dyDescent="0.2">
      <c r="B29" s="13"/>
    </row>
    <row r="30" spans="1:2" s="9" customFormat="1" x14ac:dyDescent="0.2">
      <c r="B30" s="13"/>
    </row>
    <row r="31" spans="1:2" x14ac:dyDescent="0.2">
      <c r="B31" s="14"/>
    </row>
    <row r="32" spans="1:2" x14ac:dyDescent="0.2">
      <c r="A32" s="9"/>
      <c r="B32" s="14"/>
    </row>
    <row r="33" spans="1:2" ht="17" thickBot="1" x14ac:dyDescent="0.25">
      <c r="A33" s="10" t="s">
        <v>23</v>
      </c>
      <c r="B33" s="11">
        <f>SUM(B2:B32)</f>
        <v>0</v>
      </c>
    </row>
    <row r="34" spans="1:2" ht="17" thickTop="1" x14ac:dyDescent="0.2">
      <c r="A34" s="9"/>
      <c r="B34" s="9"/>
    </row>
    <row r="35" spans="1:2" x14ac:dyDescent="0.2">
      <c r="A35" s="9"/>
      <c r="B35" s="9"/>
    </row>
    <row r="36" spans="1:2" x14ac:dyDescent="0.2">
      <c r="A36" s="9"/>
      <c r="B36" s="9"/>
    </row>
    <row r="37" spans="1:2" x14ac:dyDescent="0.2">
      <c r="A37" s="9"/>
      <c r="B37" s="9"/>
    </row>
  </sheetData>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4"/>
  <sheetViews>
    <sheetView workbookViewId="0">
      <selection activeCell="C18" sqref="C18"/>
    </sheetView>
  </sheetViews>
  <sheetFormatPr baseColWidth="10" defaultColWidth="10.83203125" defaultRowHeight="16" x14ac:dyDescent="0.2"/>
  <cols>
    <col min="1" max="1" width="40.1640625" style="8" bestFit="1" customWidth="1"/>
    <col min="2" max="2" width="15.5" style="8" customWidth="1"/>
    <col min="3" max="3" width="37.1640625" style="32" bestFit="1" customWidth="1"/>
    <col min="4" max="16384" width="10.83203125" style="8"/>
  </cols>
  <sheetData>
    <row r="1" spans="1:7" ht="9" customHeight="1" x14ac:dyDescent="0.2">
      <c r="A1" s="9"/>
      <c r="B1" s="9"/>
      <c r="C1" s="23"/>
      <c r="D1" s="9"/>
      <c r="E1" s="9"/>
      <c r="F1" s="9"/>
      <c r="G1" s="9"/>
    </row>
    <row r="2" spans="1:7" x14ac:dyDescent="0.2">
      <c r="A2" s="56" t="s">
        <v>51</v>
      </c>
      <c r="B2" s="57"/>
      <c r="C2" s="58"/>
      <c r="D2" s="20"/>
      <c r="E2" s="9"/>
      <c r="F2" s="9"/>
      <c r="G2" s="9"/>
    </row>
    <row r="3" spans="1:7" x14ac:dyDescent="0.2">
      <c r="A3" s="21"/>
      <c r="B3" s="20"/>
      <c r="C3" s="30"/>
      <c r="D3" s="20"/>
      <c r="E3" s="9"/>
      <c r="F3" s="9"/>
      <c r="G3" s="9"/>
    </row>
    <row r="4" spans="1:7" ht="19" x14ac:dyDescent="0.35">
      <c r="A4" s="6" t="s">
        <v>30</v>
      </c>
      <c r="B4" s="7"/>
      <c r="C4" s="26"/>
      <c r="D4" s="15"/>
      <c r="E4" s="9"/>
      <c r="F4" s="9"/>
      <c r="G4" s="9"/>
    </row>
    <row r="5" spans="1:7" x14ac:dyDescent="0.2">
      <c r="A5" s="9" t="s">
        <v>1</v>
      </c>
      <c r="B5" s="45">
        <f>Omzet!B3</f>
        <v>0</v>
      </c>
      <c r="C5" s="31" t="s">
        <v>71</v>
      </c>
      <c r="D5" s="9"/>
      <c r="E5" s="9"/>
      <c r="F5" s="9"/>
      <c r="G5" s="9"/>
    </row>
    <row r="6" spans="1:7" x14ac:dyDescent="0.2">
      <c r="A6" s="9" t="s">
        <v>13</v>
      </c>
      <c r="B6" s="45">
        <f>Omzet!B4</f>
        <v>0</v>
      </c>
      <c r="C6" s="31" t="s">
        <v>71</v>
      </c>
      <c r="D6" s="9"/>
      <c r="E6" s="9"/>
      <c r="F6" s="9"/>
      <c r="G6" s="9"/>
    </row>
    <row r="7" spans="1:7" x14ac:dyDescent="0.2">
      <c r="A7" s="9" t="s">
        <v>33</v>
      </c>
      <c r="B7" s="45">
        <f>Omzet!B5</f>
        <v>0</v>
      </c>
      <c r="C7" s="31" t="s">
        <v>71</v>
      </c>
      <c r="D7" s="9"/>
      <c r="E7" s="9"/>
      <c r="F7" s="9"/>
      <c r="G7" s="9"/>
    </row>
    <row r="8" spans="1:7" x14ac:dyDescent="0.2">
      <c r="A8" s="9" t="s">
        <v>14</v>
      </c>
      <c r="B8" s="45">
        <f>Omzet!B6</f>
        <v>0</v>
      </c>
      <c r="C8" s="31" t="s">
        <v>71</v>
      </c>
      <c r="D8" s="9"/>
      <c r="E8" s="9"/>
      <c r="F8" s="9"/>
      <c r="G8" s="9"/>
    </row>
    <row r="9" spans="1:7" x14ac:dyDescent="0.2">
      <c r="A9" s="9" t="s">
        <v>11</v>
      </c>
      <c r="B9" s="17">
        <f>Bedrijfskosten!B33</f>
        <v>0</v>
      </c>
      <c r="C9" s="31" t="s">
        <v>72</v>
      </c>
      <c r="D9" s="9"/>
      <c r="E9" s="9"/>
      <c r="F9" s="9"/>
      <c r="G9" s="9"/>
    </row>
    <row r="10" spans="1:7" x14ac:dyDescent="0.2">
      <c r="A10" s="9" t="s">
        <v>73</v>
      </c>
      <c r="B10" s="17">
        <f>Omzet!B8</f>
        <v>0</v>
      </c>
      <c r="C10" s="31" t="s">
        <v>71</v>
      </c>
      <c r="D10" s="9"/>
      <c r="E10" s="9"/>
      <c r="F10" s="9"/>
      <c r="G10" s="9"/>
    </row>
    <row r="11" spans="1:7" ht="17" thickBot="1" x14ac:dyDescent="0.25">
      <c r="A11" s="15" t="s">
        <v>2</v>
      </c>
      <c r="B11" s="18">
        <f>SUM(B5:B10)</f>
        <v>0</v>
      </c>
      <c r="C11" s="31"/>
      <c r="D11" s="9"/>
      <c r="E11" s="9"/>
      <c r="F11" s="9"/>
      <c r="G11" s="9"/>
    </row>
    <row r="12" spans="1:7" ht="19" x14ac:dyDescent="0.35">
      <c r="A12" s="9"/>
      <c r="B12" s="9"/>
      <c r="C12" s="31"/>
      <c r="D12" s="9"/>
      <c r="E12" s="6"/>
      <c r="F12" s="9"/>
      <c r="G12" s="9"/>
    </row>
    <row r="13" spans="1:7" ht="19" x14ac:dyDescent="0.35">
      <c r="A13" s="6" t="s">
        <v>96</v>
      </c>
      <c r="B13" s="9"/>
      <c r="C13" s="31"/>
      <c r="D13" s="9"/>
      <c r="E13" s="9"/>
      <c r="F13" s="9"/>
      <c r="G13" s="9"/>
    </row>
    <row r="14" spans="1:7" x14ac:dyDescent="0.2">
      <c r="A14" s="9" t="s">
        <v>24</v>
      </c>
      <c r="B14" s="9">
        <f>52*5</f>
        <v>260</v>
      </c>
      <c r="C14" s="31"/>
      <c r="D14" s="9"/>
      <c r="E14" s="46"/>
      <c r="F14" s="9"/>
      <c r="G14" s="9"/>
    </row>
    <row r="15" spans="1:7" x14ac:dyDescent="0.2">
      <c r="A15" s="9" t="s">
        <v>3</v>
      </c>
      <c r="B15" s="22">
        <v>7</v>
      </c>
      <c r="C15" s="31" t="s">
        <v>20</v>
      </c>
      <c r="D15" s="9"/>
      <c r="E15" s="9"/>
      <c r="F15" s="9"/>
      <c r="G15" s="9"/>
    </row>
    <row r="16" spans="1:7" x14ac:dyDescent="0.2">
      <c r="A16" s="10" t="s">
        <v>28</v>
      </c>
      <c r="B16" s="15">
        <f>+B14-B15</f>
        <v>253</v>
      </c>
      <c r="C16" s="31"/>
      <c r="D16" s="9"/>
      <c r="E16" s="23"/>
      <c r="F16" s="9"/>
      <c r="G16" s="9"/>
    </row>
    <row r="17" spans="1:7" x14ac:dyDescent="0.2">
      <c r="A17" s="10"/>
      <c r="B17" s="15"/>
      <c r="C17" s="31"/>
      <c r="D17" s="9"/>
      <c r="E17" s="23"/>
      <c r="F17" s="9"/>
      <c r="G17" s="9"/>
    </row>
    <row r="18" spans="1:7" ht="19" x14ac:dyDescent="0.35">
      <c r="A18" s="6" t="s">
        <v>31</v>
      </c>
      <c r="B18" s="9"/>
      <c r="C18" s="31"/>
      <c r="D18" s="9"/>
      <c r="E18" s="9"/>
      <c r="F18" s="9"/>
      <c r="G18" s="9"/>
    </row>
    <row r="19" spans="1:7" x14ac:dyDescent="0.2">
      <c r="A19" s="9" t="s">
        <v>25</v>
      </c>
      <c r="B19" s="24"/>
      <c r="C19" s="31" t="s">
        <v>27</v>
      </c>
      <c r="D19" s="9"/>
      <c r="E19" s="9"/>
      <c r="F19" s="9"/>
      <c r="G19" s="9"/>
    </row>
    <row r="20" spans="1:7" x14ac:dyDescent="0.2">
      <c r="A20" s="9" t="s">
        <v>32</v>
      </c>
      <c r="B20" s="24"/>
      <c r="C20" s="31" t="s">
        <v>27</v>
      </c>
      <c r="D20" s="9"/>
      <c r="E20" s="9"/>
      <c r="F20" s="9"/>
      <c r="G20" s="9"/>
    </row>
    <row r="21" spans="1:7" ht="17" thickBot="1" x14ac:dyDescent="0.25">
      <c r="A21" s="10" t="s">
        <v>59</v>
      </c>
      <c r="B21" s="25">
        <f>B16-SUM(B19:B20)</f>
        <v>253</v>
      </c>
      <c r="C21" s="31"/>
      <c r="D21" s="9"/>
      <c r="E21" s="9"/>
      <c r="F21" s="9"/>
      <c r="G21" s="9"/>
    </row>
    <row r="22" spans="1:7" x14ac:dyDescent="0.2">
      <c r="A22" s="10"/>
      <c r="B22" s="26"/>
      <c r="C22" s="31"/>
      <c r="D22" s="9"/>
      <c r="E22" s="9"/>
      <c r="F22" s="9"/>
      <c r="G22" s="9"/>
    </row>
    <row r="23" spans="1:7" x14ac:dyDescent="0.2">
      <c r="A23" s="9" t="s">
        <v>4</v>
      </c>
      <c r="B23" s="29">
        <v>1</v>
      </c>
      <c r="C23" s="31" t="s">
        <v>74</v>
      </c>
      <c r="D23" s="9"/>
      <c r="E23" s="9"/>
      <c r="F23" s="9"/>
      <c r="G23" s="9"/>
    </row>
    <row r="24" spans="1:7" ht="17" thickBot="1" x14ac:dyDescent="0.25">
      <c r="A24" s="10" t="s">
        <v>59</v>
      </c>
      <c r="B24" s="25">
        <f>B21*B23</f>
        <v>253</v>
      </c>
      <c r="C24" s="31" t="s">
        <v>58</v>
      </c>
      <c r="D24" s="9"/>
      <c r="E24" s="9"/>
      <c r="F24" s="9"/>
      <c r="G24" s="9"/>
    </row>
    <row r="25" spans="1:7" x14ac:dyDescent="0.2">
      <c r="A25" s="28" t="s">
        <v>61</v>
      </c>
      <c r="B25" s="23">
        <f>B24/(5*B23)</f>
        <v>50.6</v>
      </c>
      <c r="C25" s="31"/>
      <c r="D25" s="9"/>
      <c r="E25" s="9"/>
      <c r="F25" s="9"/>
      <c r="G25" s="9"/>
    </row>
    <row r="26" spans="1:7" x14ac:dyDescent="0.2">
      <c r="A26" s="9"/>
      <c r="B26" s="34"/>
      <c r="C26" s="31"/>
      <c r="D26" s="9"/>
      <c r="E26" s="9"/>
      <c r="F26" s="9"/>
      <c r="G26" s="9"/>
    </row>
    <row r="27" spans="1:7" ht="19" x14ac:dyDescent="0.35">
      <c r="A27" s="6" t="s">
        <v>53</v>
      </c>
      <c r="B27" s="9"/>
      <c r="C27" s="31"/>
      <c r="D27" s="9"/>
      <c r="E27" s="35"/>
      <c r="F27" s="9"/>
      <c r="G27" s="9"/>
    </row>
    <row r="28" spans="1:7" x14ac:dyDescent="0.2">
      <c r="A28" s="9" t="s">
        <v>0</v>
      </c>
      <c r="B28" s="24"/>
      <c r="C28" s="31" t="s">
        <v>56</v>
      </c>
      <c r="D28" s="9"/>
      <c r="E28" s="9"/>
      <c r="F28" s="9"/>
      <c r="G28" s="9"/>
    </row>
    <row r="29" spans="1:7" x14ac:dyDescent="0.2">
      <c r="A29" s="9" t="s">
        <v>57</v>
      </c>
      <c r="B29" s="24"/>
      <c r="C29" s="31" t="s">
        <v>56</v>
      </c>
      <c r="D29" s="9"/>
      <c r="E29" s="9"/>
      <c r="F29" s="9"/>
      <c r="G29" s="9"/>
    </row>
    <row r="30" spans="1:7" ht="17" thickBot="1" x14ac:dyDescent="0.25">
      <c r="A30" s="10" t="s">
        <v>29</v>
      </c>
      <c r="B30" s="25">
        <f>B24-SUM(B28:B29)</f>
        <v>253</v>
      </c>
      <c r="C30" s="31"/>
      <c r="D30" s="9"/>
      <c r="E30" s="9"/>
      <c r="F30" s="9"/>
      <c r="G30" s="9"/>
    </row>
    <row r="31" spans="1:7" x14ac:dyDescent="0.2">
      <c r="A31" s="10"/>
      <c r="B31" s="26"/>
      <c r="C31" s="31"/>
      <c r="D31" s="9"/>
      <c r="E31" s="9"/>
      <c r="F31" s="9"/>
      <c r="G31" s="9"/>
    </row>
    <row r="32" spans="1:7" x14ac:dyDescent="0.2">
      <c r="A32" s="10"/>
      <c r="B32" s="26"/>
      <c r="C32" s="31"/>
      <c r="D32" s="9"/>
      <c r="E32" s="9"/>
      <c r="F32" s="9"/>
      <c r="G32" s="9"/>
    </row>
    <row r="33" spans="1:7" x14ac:dyDescent="0.2">
      <c r="A33" s="9"/>
      <c r="B33" s="33"/>
      <c r="C33" s="31"/>
      <c r="D33" s="9"/>
      <c r="E33" s="9"/>
      <c r="F33" s="9"/>
      <c r="G33" s="9"/>
    </row>
    <row r="34" spans="1:7" ht="19" x14ac:dyDescent="0.35">
      <c r="A34" s="6" t="s">
        <v>60</v>
      </c>
      <c r="B34" s="33"/>
      <c r="C34" s="31"/>
      <c r="D34" s="9"/>
      <c r="E34" s="9"/>
      <c r="F34" s="9"/>
      <c r="G34" s="9"/>
    </row>
    <row r="35" spans="1:7" x14ac:dyDescent="0.2">
      <c r="A35" s="9" t="s">
        <v>85</v>
      </c>
      <c r="B35" s="24"/>
      <c r="C35" s="31" t="s">
        <v>55</v>
      </c>
      <c r="D35" s="9"/>
      <c r="E35" s="9"/>
      <c r="F35" s="9"/>
      <c r="G35" s="9"/>
    </row>
    <row r="36" spans="1:7" x14ac:dyDescent="0.2">
      <c r="A36" s="9" t="s">
        <v>86</v>
      </c>
      <c r="B36" s="24"/>
      <c r="C36" s="31" t="s">
        <v>55</v>
      </c>
      <c r="D36" s="9"/>
      <c r="E36" s="9"/>
      <c r="F36" s="9"/>
      <c r="G36" s="9"/>
    </row>
    <row r="37" spans="1:7" x14ac:dyDescent="0.2">
      <c r="A37" s="9" t="s">
        <v>54</v>
      </c>
      <c r="B37" s="24"/>
      <c r="C37" s="31" t="s">
        <v>55</v>
      </c>
      <c r="D37" s="9"/>
      <c r="E37" s="9"/>
      <c r="F37" s="9"/>
      <c r="G37" s="9"/>
    </row>
    <row r="38" spans="1:7" x14ac:dyDescent="0.2">
      <c r="A38" s="8" t="s">
        <v>57</v>
      </c>
      <c r="B38" s="22"/>
      <c r="C38" s="31" t="s">
        <v>55</v>
      </c>
      <c r="D38" s="9"/>
      <c r="E38" s="9"/>
      <c r="F38" s="9"/>
      <c r="G38" s="9"/>
    </row>
    <row r="39" spans="1:7" x14ac:dyDescent="0.2">
      <c r="A39" s="9"/>
      <c r="B39" s="9"/>
      <c r="C39" s="31"/>
      <c r="D39" s="9"/>
      <c r="E39" s="9"/>
      <c r="F39" s="9"/>
      <c r="G39" s="9"/>
    </row>
    <row r="40" spans="1:7" ht="17" thickBot="1" x14ac:dyDescent="0.25">
      <c r="A40" s="10" t="s">
        <v>62</v>
      </c>
      <c r="B40" s="27">
        <f>+(B30*8)-((B35+B36+B37+B38)*B25)</f>
        <v>2024</v>
      </c>
      <c r="C40" s="31" t="s">
        <v>82</v>
      </c>
      <c r="D40" s="9"/>
      <c r="E40" s="9"/>
      <c r="F40" s="9"/>
      <c r="G40" s="9"/>
    </row>
    <row r="41" spans="1:7" ht="32" customHeight="1" x14ac:dyDescent="0.2">
      <c r="A41" s="28"/>
      <c r="B41" s="9"/>
      <c r="C41" s="54" t="s">
        <v>83</v>
      </c>
      <c r="D41" s="9"/>
      <c r="E41" s="9"/>
      <c r="F41" s="9"/>
      <c r="G41" s="9"/>
    </row>
    <row r="42" spans="1:7" ht="6" customHeight="1" x14ac:dyDescent="0.2"/>
    <row r="43" spans="1:7" ht="6" customHeight="1" x14ac:dyDescent="0.2">
      <c r="A43" s="10"/>
      <c r="B43" s="9"/>
      <c r="C43" s="23"/>
      <c r="D43" s="9"/>
      <c r="E43" s="9"/>
      <c r="F43" s="9"/>
      <c r="G43" s="9"/>
    </row>
    <row r="44" spans="1:7" x14ac:dyDescent="0.2">
      <c r="A44" s="9"/>
      <c r="B44" s="9"/>
      <c r="C44" s="23"/>
      <c r="D44" s="9"/>
      <c r="E44" s="9"/>
      <c r="F44" s="9"/>
      <c r="G44" s="9"/>
    </row>
    <row r="45" spans="1:7" x14ac:dyDescent="0.2">
      <c r="A45" s="47" t="s">
        <v>90</v>
      </c>
      <c r="B45" s="48">
        <f>+B11/B40</f>
        <v>0</v>
      </c>
      <c r="C45" s="49" t="s">
        <v>26</v>
      </c>
      <c r="D45" s="9"/>
      <c r="E45" s="9"/>
      <c r="F45" s="9"/>
      <c r="G45" s="9"/>
    </row>
    <row r="46" spans="1:7" x14ac:dyDescent="0.2">
      <c r="A46" s="9"/>
      <c r="B46" s="9"/>
      <c r="C46" s="23"/>
      <c r="D46" s="9"/>
      <c r="E46" s="9"/>
      <c r="F46" s="9"/>
      <c r="G46" s="9"/>
    </row>
    <row r="47" spans="1:7" x14ac:dyDescent="0.2">
      <c r="A47" s="47" t="s">
        <v>91</v>
      </c>
      <c r="B47" s="48">
        <f>B45*8</f>
        <v>0</v>
      </c>
      <c r="C47" s="49" t="s">
        <v>26</v>
      </c>
    </row>
    <row r="49" spans="1:1" x14ac:dyDescent="0.2">
      <c r="A49" s="50" t="s">
        <v>93</v>
      </c>
    </row>
    <row r="50" spans="1:1" x14ac:dyDescent="0.2">
      <c r="A50" s="50" t="s">
        <v>92</v>
      </c>
    </row>
    <row r="53" spans="1:1" x14ac:dyDescent="0.2">
      <c r="A53" s="8" t="s">
        <v>75</v>
      </c>
    </row>
    <row r="54" spans="1:1" x14ac:dyDescent="0.2">
      <c r="A54" s="55" t="s">
        <v>89</v>
      </c>
    </row>
  </sheetData>
  <mergeCells count="1">
    <mergeCell ref="A2:C2"/>
  </mergeCells>
  <phoneticPr fontId="2" type="noConversion"/>
  <dataValidations count="2">
    <dataValidation allowBlank="1" showInputMessage="1" sqref="B9" xr:uid="{00000000-0002-0000-0300-000000000000}"/>
    <dataValidation allowBlank="1" showErrorMessage="1" sqref="B23" xr:uid="{00000000-0002-0000-0300-000001000000}"/>
  </dataValidations>
  <hyperlinks>
    <hyperlink ref="A54" r:id="rId1" xr:uid="{00000000-0004-0000-0300-000000000000}"/>
  </hyperlinks>
  <pageMargins left="0.75000000000000011" right="0.75000000000000011" top="1" bottom="1" header="0.5" footer="0.5"/>
  <pageSetup paperSize="9" scale="87" orientation="portrait" horizontalDpi="4294967292" verticalDpi="4294967292"/>
  <headerFooter alignWithMargins="0"/>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Toelichting</vt:lpstr>
      <vt:lpstr>Omzet</vt:lpstr>
      <vt:lpstr>Bedrijfskosten</vt:lpstr>
      <vt:lpstr>Berekening uurtarief</vt:lpstr>
      <vt:lpstr>'Berekening uurtarief'!Print_Area</vt:lpstr>
    </vt:vector>
  </TitlesOfParts>
  <Company>Hogema Training &amp; Coaching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Femke Hogema</dc:creator>
  <cp:lastModifiedBy>Femke Hogema</cp:lastModifiedBy>
  <cp:lastPrinted>2014-07-02T10:39:34Z</cp:lastPrinted>
  <dcterms:created xsi:type="dcterms:W3CDTF">2009-05-08T17:01:33Z</dcterms:created>
  <dcterms:modified xsi:type="dcterms:W3CDTF">2020-10-05T10:25:02Z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-562186464</vt:i4>
  </property>
  <property fmtid="{D5CDD505-2E9C-101B-9397-08002B2CF9AE}" pid="3" name="_EmailSubject">
    <vt:lpwstr>aanpassingen website</vt:lpwstr>
  </property>
  <property fmtid="{D5CDD505-2E9C-101B-9397-08002B2CF9AE}" pid="4" name="_AuthorEmail">
    <vt:lpwstr>Femke@HealthyFinance.nl</vt:lpwstr>
  </property>
  <property fmtid="{D5CDD505-2E9C-101B-9397-08002B2CF9AE}" pid="5" name="_AuthorEmailDisplayName">
    <vt:lpwstr>Femke Hogema</vt:lpwstr>
  </property>
  <property fmtid="{D5CDD505-2E9C-101B-9397-08002B2CF9AE}" pid="6" name="_ReviewingToolsShownOnce">
    <vt:lpwstr/>
  </property>
</Properties>
</file>